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483650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J91" s="1"/>
  <c r="I95"/>
  <c r="I91" s="1"/>
  <c r="J81"/>
  <c r="J76" s="1"/>
  <c r="I81"/>
  <c r="I76" s="1"/>
  <c r="J66"/>
  <c r="I66"/>
  <c r="J59"/>
  <c r="I59"/>
  <c r="J51"/>
  <c r="I51"/>
  <c r="J44"/>
  <c r="I44"/>
  <c r="I17" s="1"/>
  <c r="J32"/>
  <c r="I32"/>
  <c r="J19"/>
  <c r="I19"/>
  <c r="J17"/>
  <c r="J74" l="1"/>
  <c r="J113"/>
  <c r="J16"/>
  <c r="I74"/>
  <c r="I16" s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<sst xmlns="http://schemas.openxmlformats.org/spreadsheetml/2006/main" count="750" uniqueCount="627">
  <si>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</si>
  <si>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</si>
  <si>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</si>
  <si>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</si>
  <si>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</si>
  <si>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</si>
  <si>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</si>
  <si>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</si>
  <si>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</si>
  <si>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</si>
  <si>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</si>
  <si>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</si>
  <si>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</si>
  <si>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</si>
  <si>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</si>
  <si>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</si>
  <si>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</si>
  <si>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</si>
  <si>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</si>
  <si>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</si>
  <si>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</si>
  <si>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</si>
  <si>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по ОКПО </t>
  </si>
  <si>
    <t>41897060</t>
  </si>
  <si>
    <t>VRO</t>
  </si>
  <si>
    <t>ExecutorPhone</t>
  </si>
  <si>
    <t>Обособленное подразделение</t>
  </si>
  <si>
    <t>3128030170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</si>
  <si>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</si>
  <si>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</si>
  <si>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</si>
  <si>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</si>
  <si>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</si>
  <si>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</si>
  <si>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</si>
  <si>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</si>
  <si>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</si>
  <si>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</si>
  <si>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</si>
  <si>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</si>
  <si>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</si>
  <si>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</si>
  <si>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</si>
  <si>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</si>
  <si>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</si>
  <si>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</si>
  <si>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</si>
  <si>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</si>
  <si>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</si>
  <si>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</si>
  <si>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</si>
  <si>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</si>
  <si>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</si>
  <si>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</si>
  <si>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</si>
  <si>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</si>
  <si>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</si>
  <si>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</si>
  <si>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</si>
  <si>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</si>
  <si>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</si>
  <si>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</si>
  <si>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</si>
  <si>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</si>
  <si>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</si>
  <si>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</si>
  <si>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</si>
  <si>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</si>
  <si>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</si>
  <si>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</si>
  <si>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</si>
  <si>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</si>
  <si>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</si>
  <si>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</si>
  <si>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</si>
  <si>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</si>
  <si>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</si>
  <si>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</si>
  <si>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</si>
  <si>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</si>
  <si>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</si>
  <si>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</si>
  <si>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</si>
  <si>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</si>
  <si>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</si>
  <si>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</si>
  <si>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</si>
  <si>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</si>
  <si>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</si>
  <si>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</si>
  <si>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</si>
  <si>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</si>
  <si>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</si>
  <si>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</si>
  <si>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</si>
  <si>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</si>
  <si>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</si>
  <si>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</si>
  <si>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</si>
  <si>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</si>
  <si>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</si>
  <si>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</si>
  <si>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</si>
  <si>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</si>
  <si>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</si>
  <si>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</si>
  <si>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</si>
  <si>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</si>
  <si>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</si>
  <si>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</si>
  <si>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</si>
  <si>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</si>
  <si>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</si>
  <si>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</si>
  <si>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</si>
  <si>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</si>
  <si>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</si>
  <si>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</si>
  <si>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</si>
  <si>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</si>
  <si>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</si>
  <si>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</si>
  <si>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</si>
  <si>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</si>
  <si>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</si>
  <si>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</si>
  <si>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</si>
  <si>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</si>
  <si>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</si>
  <si>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</si>
  <si>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</si>
  <si>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</si>
  <si>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</si>
  <si>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</si>
  <si>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</si>
  <si>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</si>
  <si>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</si>
  <si>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</si>
  <si>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</si>
  <si>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</si>
  <si>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</si>
  <si>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</si>
  <si>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</si>
  <si>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</si>
  <si>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</si>
  <si>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</si>
  <si>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</si>
  <si>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</si>
  <si>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</si>
  <si>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</si>
  <si>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</si>
  <si>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</si>
  <si>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</si>
  <si>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</si>
  <si>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</si>
  <si>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</si>
  <si>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</si>
  <si>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</si>
  <si>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</si>
  <si>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</si>
  <si>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</si>
  <si>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</si>
  <si>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</si>
  <si>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</si>
  <si>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</si>
  <si>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</si>
  <si>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</si>
  <si>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</si>
  <si>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</si>
  <si>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</si>
  <si>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</si>
  <si>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</si>
  <si>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</si>
  <si>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</si>
  <si>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</si>
  <si>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</si>
  <si>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</si>
  <si>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</si>
  <si>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</si>
  <si>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</si>
  <si>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</si>
  <si>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</si>
  <si>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</si>
  <si>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</si>
  <si>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</si>
  <si>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</si>
  <si>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</si>
  <si>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</si>
  <si>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</si>
  <si>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</si>
  <si>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</si>
  <si>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</si>
  <si>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</si>
  <si>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</si>
  <si>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</si>
  <si>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</si>
  <si>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</si>
  <si>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</si>
  <si>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</si>
  <si>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</si>
  <si>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</si>
  <si>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</si>
  <si>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</si>
  <si>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</si>
  <si>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</si>
  <si>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</si>
  <si>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</si>
  <si>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</si>
  <si>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</si>
  <si>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</si>
  <si>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</si>
  <si>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</si>
  <si>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</si>
  <si>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</si>
  <si>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</si>
  <si>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</si>
  <si>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</si>
  <si>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</si>
  <si>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</si>
  <si>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</si>
  <si>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</si>
  <si>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</si>
  <si>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</si>
  <si>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</si>
  <si>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</si>
  <si>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</si>
  <si>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</si>
  <si>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</si>
  <si>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</si>
  <si>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</si>
  <si>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</si>
  <si>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</si>
  <si>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</si>
  <si>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</si>
  <si>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</si>
  <si>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</si>
  <si>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</si>
  <si>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</si>
  <si>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</si>
  <si>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</si>
  <si>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</si>
  <si>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</si>
  <si>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</si>
  <si>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</si>
  <si>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</si>
  <si>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</si>
  <si>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</si>
  <si>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</si>
  <si>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</si>
  <si>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</si>
  <si>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</si>
  <si>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</si>
  <si>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</si>
  <si>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</si>
  <si>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</si>
  <si>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</si>
  <si>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</si>
  <si>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</si>
  <si>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</si>
  <si>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</si>
  <si>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</si>
  <si>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</si>
  <si>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</si>
  <si>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</si>
  <si>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</si>
  <si>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</si>
  <si>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</si>
  <si>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</si>
  <si>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</si>
  <si>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</si>
  <si>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</si>
  <si>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</si>
  <si>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</si>
  <si>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</si>
  <si>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</si>
  <si>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</si>
  <si>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</si>
  <si>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</si>
  <si>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</si>
  <si>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</si>
  <si>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</si>
  <si>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</si>
  <si>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</si>
  <si>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</si>
  <si>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</si>
  <si>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</si>
  <si>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</si>
  <si>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</si>
  <si>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</si>
  <si>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</si>
  <si>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</si>
  <si>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</si>
  <si>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</si>
  <si>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</si>
  <si>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</si>
  <si>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</si>
  <si>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</si>
  <si>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</si>
  <si>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</si>
  <si>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</si>
  <si>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</si>
  <si>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</si>
  <si>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</si>
  <si>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</si>
  <si>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</si>
  <si>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</si>
  <si>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</si>
  <si>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</si>
  <si>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</si>
  <si>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</si>
  <si>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</si>
  <si>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</si>
  <si>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</si>
  <si>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</si>
  <si>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</si>
  <si>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</si>
  <si>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</si>
  <si>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</si>
  <si>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</si>
  <si>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</si>
  <si>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</si>
  <si>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</si>
  <si>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</si>
  <si>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</si>
  <si>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</si>
  <si>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</si>
  <si>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</si>
  <si>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</si>
  <si>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</si>
  <si>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</si>
  <si>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</si>
  <si>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</si>
  <si>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</si>
  <si>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</si>
  <si>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</si>
  <si>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</si>
  <si>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</si>
  <si>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</si>
  <si>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</si>
  <si>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</si>
  <si>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</si>
  <si>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</si>
  <si>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</si>
  <si>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</si>
  <si>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</si>
  <si>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</si>
  <si>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</si>
  <si>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</si>
  <si>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</si>
  <si>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</si>
  <si>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</si>
  <si>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</si>
  <si>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</si>
  <si>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</si>
  <si>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</si>
  <si>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</si>
  <si>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</si>
  <si>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</si>
  <si>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</si>
  <si>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</si>
  <si>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</si>
  <si>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</si>
  <si>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</si>
  <si>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</si>
  <si>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</si>
  <si>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</si>
  <si>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</si>
  <si>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</si>
  <si>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</si>
  <si>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</si>
  <si>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</si>
  <si>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</si>
  <si>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</si>
  <si>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</si>
  <si>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</si>
  <si>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</si>
  <si>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</si>
  <si>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</si>
  <si>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</si>
  <si>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</si>
  <si>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</si>
  <si>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</si>
  <si>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</si>
  <si>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</si>
  <si>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</si>
  <si>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</si>
  <si>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</si>
  <si>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</si>
  <si>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</si>
  <si>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</si>
  <si>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</si>
  <si>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</si>
  <si>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</si>
  <si>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</si>
  <si>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</si>
  <si>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</si>
  <si>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</si>
  <si>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</si>
  <si>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</si>
  <si>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</si>
  <si>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</si>
  <si>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</si>
  <si>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</si>
  <si>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</si>
  <si>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</si>
  <si>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</si>
  <si>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</si>
  <si>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</si>
  <si>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</si>
  <si>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</si>
  <si>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</si>
  <si>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</si>
  <si>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</si>
  <si>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</si>
  <si>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</si>
  <si>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</si>
  <si>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</si>
  <si>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</si>
  <si>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</si>
  <si>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</si>
  <si>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</si>
  <si>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</si>
  <si>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</si>
  <si>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</si>
  <si>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</si>
  <si>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</si>
  <si>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</si>
  <si>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</si>
  <si>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</si>
  <si>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</si>
  <si>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</si>
  <si>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</si>
  <si>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</si>
  <si>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</si>
  <si>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</si>
  <si>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</si>
  <si>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</si>
  <si>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</si>
  <si>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</si>
  <si>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</si>
  <si>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</si>
  <si>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</si>
  <si>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</si>
  <si>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</si>
  <si>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</si>
  <si>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</si>
  <si>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</si>
  <si>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</si>
  <si>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</si>
  <si>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</si>
  <si>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</si>
  <si>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</si>
  <si>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</si>
  <si>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</si>
  <si>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</si>
  <si>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</si>
  <si>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</si>
  <si>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</si>
  <si>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</si>
  <si>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</si>
  <si>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</si>
  <si>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</si>
  <si>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</si>
  <si>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</si>
  <si>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</si>
  <si>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</si>
  <si>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</si>
  <si>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</si>
  <si>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</si>
  <si>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</si>
  <si>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</si>
  <si>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</si>
  <si>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</si>
  <si>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</si>
  <si>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</si>
  <si>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</si>
  <si>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</si>
  <si>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</si>
  <si>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</si>
  <si>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</si>
  <si>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</si>
  <si>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</si>
  <si>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</si>
  <si>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</si>
  <si>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</si>
  <si>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</si>
  <si>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</si>
  <si>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</si>
  <si>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</si>
  <si>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</si>
  <si>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</si>
  <si>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</si>
  <si>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</si>
  <si>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</si>
  <si>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</si>
  <si>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</si>
  <si>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</si>
  <si>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</si>
  <si>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</si>
  <si>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</si>
  <si>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</si>
  <si>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</si>
  <si>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</si>
  <si>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</si>
  <si>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</si>
  <si>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</si>
  <si>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</si>
  <si>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</si>
  <si>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</si>
  <si>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</si>
  <si>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</si>
  <si>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</si>
  <si>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</si>
  <si>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</si>
  <si>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</si>
  <si>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</si>
  <si>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</si>
  <si>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</si>
  <si>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</si>
  <si>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</si>
  <si>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</si>
  <si>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</si>
  <si>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</si>
  <si>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</si>
  <si>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</si>
  <si>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</si>
  <si>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</si>
  <si>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</si>
  <si>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</si>
  <si>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</si>
  <si>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</si>
  <si>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</si>
  <si>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</si>
  <si>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</si>
  <si>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</si>
  <si>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</si>
  <si>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</si>
  <si>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</si>
  <si>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</si>
  <si>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</si>
  <si>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</si>
  <si>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</si>
  <si>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</si>
  <si>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</si>
  <si>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</si>
  <si>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</si>
  <si>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</si>
  <si>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</si>
  <si>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</si>
  <si>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</si>
  <si>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</si>
  <si>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</si>
  <si>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</si>
  <si>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</si>
  <si>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</si>
  <si>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</si>
  <si>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</si>
  <si>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</si>
  <si>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</si>
  <si>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</si>
  <si>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</si>
  <si>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</si>
  <si>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</si>
  <si>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</si>
  <si>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</si>
  <si>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</si>
  <si>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</si>
  <si>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</si>
  <si>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</si>
  <si>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</si>
  <si>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</si>
  <si>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</si>
  <si>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</si>
  <si>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</si>
  <si>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</si>
  <si>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</si>
  <si>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</si>
  <si>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</si>
  <si>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</si>
  <si>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</si>
  <si>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</si>
  <si>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</si>
  <si>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</si>
  <si>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</si>
  <si>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</si>
  <si>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</si>
  <si>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</si>
  <si>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</si>
  <si>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</si>
  <si>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</si>
  <si>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</si>
  <si>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</si>
  <si>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</si>
  <si>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</si>
  <si>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</si>
  <si>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</si>
  <si>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</si>
  <si>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</si>
  <si>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</si>
  <si>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</si>
  <si>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</si>
  <si>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</si>
  <si>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</si>
  <si>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</si>
  <si>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</si>
  <si>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</si>
  <si>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</si>
  <si>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</si>
  <si>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</si>
  <si>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</si>
  <si>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</si>
  <si>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Домарева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</si>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</sst>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2" zoomScaleNormal="100" workbookViewId="0">
      <selection activeCell="B268" sqref="B268:F268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189529</v>
      </c>
      <c r="J16" s="59">
        <f>J17+J74+J104</f>
        <v>439792.1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189529</v>
      </c>
      <c r="J17" s="65">
        <f>J19+J32+J44+J51+J59+J66</f>
        <v>439792.1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0</v>
      </c>
      <c r="J32" s="92">
        <f>J34+J35+J39+J40+J41+J42+J43</f>
        <v>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189529</v>
      </c>
      <c r="J51" s="65">
        <f>J53+J54+J55+J56+J57+J58</f>
        <v>439792.1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>
        <v>189529</v>
      </c>
      <c r="J53" s="1">
        <v>439792.1</v>
      </c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189529</v>
      </c>
      <c r="J113" s="59">
        <f>J114+J197+J226</f>
        <v>439792.1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189529</v>
      </c>
      <c r="J114" s="65">
        <f>J116+J122+J132+J133+J149+J155+J163+J166+J174+J188</f>
        <v>439792.1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0</v>
      </c>
      <c r="J116" s="113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/>
      <c r="J118" s="11"/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/>
      <c r="J120" s="9"/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/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189529</v>
      </c>
      <c r="J188" s="65">
        <f>SUM(J190:J196)</f>
        <v>439792.1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>
        <v>189529</v>
      </c>
      <c r="J191" s="7">
        <v>439792.1</v>
      </c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/>
      <c r="J195" s="7"/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0</v>
      </c>
      <c r="J199" s="113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/>
      <c r="J201" s="11"/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0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-189529</v>
      </c>
      <c r="J271" s="7">
        <v>-439792.1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189529</v>
      </c>
      <c r="J272" s="9">
        <v>439792.1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SUM(J280:J281)</f>
        <v>189529</v>
      </c>
      <c r="K279" s="182"/>
      <c r="L279" s="182"/>
    </row>
    <row r="280" spans="2:12" ht="23.25" customHeight="1">
      <c r="B280" s="196" t="s">
        <v>608</v>
      </c>
      <c r="C280" s="197"/>
      <c r="D280" s="198" t="s">
        <v>606</v>
      </c>
      <c r="E280" s="199" t="s">
        <v>471</v>
      </c>
      <c r="F280" s="199" t="s">
        <v>348</v>
      </c>
      <c r="G280" s="200" t="s">
        <v>609</v>
      </c>
      <c r="H280" s="200"/>
      <c r="I280" s="201"/>
      <c r="J280" s="2">
        <v>189529</v>
      </c>
      <c r="K280" s="182"/>
      <c r="L280" s="182"/>
    </row>
    <row r="281" spans="2:12" ht="0.75" customHeight="1" thickBot="1">
      <c r="B281" s="202"/>
      <c r="C281" s="203"/>
      <c r="D281" s="94"/>
      <c r="E281" s="145"/>
      <c r="F281" s="145"/>
      <c r="G281" s="204"/>
      <c r="H281" s="204"/>
      <c r="I281" s="205"/>
      <c r="J281" s="206"/>
      <c r="K281" s="43"/>
      <c r="L281" s="43"/>
    </row>
    <row r="282" spans="2:12">
      <c r="B282" s="15"/>
      <c r="C282" s="15"/>
      <c r="D282" s="15"/>
      <c r="E282" s="15"/>
      <c r="F282" s="26"/>
      <c r="G282" s="26"/>
      <c r="H282" s="26"/>
      <c r="I282" s="15"/>
      <c r="J282" s="15"/>
      <c r="K282" s="175"/>
      <c r="L282" s="43"/>
    </row>
    <row r="283" spans="2:12" ht="15" customHeight="1">
      <c r="B283" s="32" t="s">
        <v>610</v>
      </c>
      <c r="C283" s="32"/>
      <c r="D283" s="207"/>
      <c r="G283" s="208"/>
      <c r="H283" s="208"/>
      <c r="I283" s="33" t="s">
        <v>611</v>
      </c>
      <c r="J283" s="33"/>
      <c r="K283" s="175"/>
      <c r="L283" s="43"/>
    </row>
    <row r="284" spans="2:12">
      <c r="B284" s="207"/>
      <c r="C284" s="207"/>
      <c r="D284" s="207"/>
      <c r="E284" s="209" t="s">
        <v>612</v>
      </c>
      <c r="F284" s="209"/>
      <c r="G284" s="26"/>
      <c r="H284" s="26"/>
      <c r="I284" s="210" t="s">
        <v>613</v>
      </c>
      <c r="J284" s="210"/>
      <c r="K284" s="175"/>
      <c r="L284" s="43"/>
    </row>
    <row r="285" spans="2:12" ht="24.75" customHeight="1">
      <c r="B285" s="32" t="s">
        <v>614</v>
      </c>
      <c r="C285" s="32"/>
      <c r="D285" s="32"/>
      <c r="G285" s="208"/>
      <c r="H285" s="208"/>
      <c r="I285" s="33" t="s">
        <v>625</v>
      </c>
      <c r="J285" s="33"/>
      <c r="K285" s="175"/>
      <c r="L285" s="43"/>
    </row>
    <row r="286" spans="2:12">
      <c r="B286" s="207"/>
      <c r="C286" s="207"/>
      <c r="D286" s="207"/>
      <c r="E286" s="209" t="s">
        <v>612</v>
      </c>
      <c r="F286" s="209"/>
      <c r="G286" s="26"/>
      <c r="H286" s="26"/>
      <c r="I286" s="210" t="s">
        <v>613</v>
      </c>
      <c r="J286" s="210"/>
      <c r="K286" s="175"/>
      <c r="L286" s="43"/>
    </row>
    <row r="287" spans="2:12" ht="23.25" customHeight="1">
      <c r="B287" s="32" t="s">
        <v>626</v>
      </c>
      <c r="C287" s="32"/>
      <c r="D287" s="32"/>
      <c r="E287" s="211"/>
      <c r="F287" s="211"/>
      <c r="G287" s="211"/>
      <c r="H287" s="211"/>
      <c r="I287" s="15"/>
      <c r="J287" s="15"/>
      <c r="K287" s="175"/>
      <c r="L287" s="43"/>
    </row>
    <row r="288" spans="2:12" ht="15.75" customHeight="1">
      <c r="B288" s="211"/>
      <c r="C288" s="211"/>
      <c r="D288" s="211"/>
      <c r="E288" s="211"/>
      <c r="F288" s="211"/>
      <c r="G288" s="211"/>
      <c r="H288" s="211"/>
      <c r="I288" s="15"/>
      <c r="J288" s="15"/>
      <c r="K288" s="175"/>
      <c r="L288" s="43"/>
    </row>
    <row r="289" spans="2:11" hidden="1">
      <c r="E289" s="26"/>
      <c r="F289" s="26"/>
      <c r="G289" s="26"/>
      <c r="H289" s="26"/>
      <c r="I289" s="26"/>
      <c r="J289" s="26"/>
      <c r="K289" s="43"/>
    </row>
    <row r="290" spans="2:11" ht="48" hidden="1" customHeight="1" thickTop="1" thickBot="1">
      <c r="B290" s="43"/>
      <c r="C290" s="43"/>
      <c r="D290" s="212"/>
      <c r="E290" s="213"/>
      <c r="F290" s="213"/>
      <c r="G290" s="214" t="s">
        <v>615</v>
      </c>
      <c r="H290" s="214"/>
      <c r="I290" s="215"/>
      <c r="J290" s="43"/>
      <c r="K290" s="43"/>
    </row>
    <row r="291" spans="2:11" ht="3.75" hidden="1" customHeight="1" thickTop="1" thickBot="1">
      <c r="B291" s="43"/>
      <c r="C291" s="43"/>
      <c r="D291" s="216"/>
      <c r="E291" s="216"/>
      <c r="F291" s="216"/>
      <c r="G291" s="217"/>
      <c r="H291" s="217"/>
      <c r="I291" s="217"/>
      <c r="J291" s="43"/>
      <c r="K291" s="43"/>
    </row>
    <row r="292" spans="2:11" ht="15.75" hidden="1" thickTop="1">
      <c r="D292" s="218" t="s">
        <v>616</v>
      </c>
      <c r="E292" s="219"/>
      <c r="F292" s="219"/>
      <c r="G292" s="220"/>
      <c r="H292" s="220"/>
      <c r="I292" s="221"/>
    </row>
    <row r="293" spans="2:11" hidden="1">
      <c r="D293" s="222" t="s">
        <v>617</v>
      </c>
      <c r="E293" s="223"/>
      <c r="F293" s="223"/>
      <c r="G293" s="224"/>
      <c r="H293" s="224"/>
      <c r="I293" s="225"/>
    </row>
    <row r="294" spans="2:11" hidden="1">
      <c r="D294" s="222" t="s">
        <v>618</v>
      </c>
      <c r="E294" s="223"/>
      <c r="F294" s="223"/>
      <c r="G294" s="226"/>
      <c r="H294" s="226"/>
      <c r="I294" s="227"/>
    </row>
    <row r="295" spans="2:11" hidden="1">
      <c r="D295" s="222" t="s">
        <v>619</v>
      </c>
      <c r="E295" s="223"/>
      <c r="F295" s="223"/>
      <c r="G295" s="226"/>
      <c r="H295" s="226"/>
      <c r="I295" s="227"/>
    </row>
    <row r="296" spans="2:11" hidden="1">
      <c r="D296" s="222" t="s">
        <v>620</v>
      </c>
      <c r="E296" s="223"/>
      <c r="F296" s="223"/>
      <c r="G296" s="226"/>
      <c r="H296" s="226"/>
      <c r="I296" s="227"/>
    </row>
    <row r="297" spans="2:11" hidden="1">
      <c r="D297" s="222" t="s">
        <v>621</v>
      </c>
      <c r="E297" s="223"/>
      <c r="F297" s="223"/>
      <c r="G297" s="224"/>
      <c r="H297" s="224"/>
      <c r="I297" s="225"/>
    </row>
    <row r="298" spans="2:11" hidden="1">
      <c r="D298" s="222" t="s">
        <v>622</v>
      </c>
      <c r="E298" s="223"/>
      <c r="F298" s="223"/>
      <c r="G298" s="224"/>
      <c r="H298" s="224"/>
      <c r="I298" s="225"/>
    </row>
    <row r="299" spans="2:11" hidden="1">
      <c r="D299" s="222" t="s">
        <v>623</v>
      </c>
      <c r="E299" s="223"/>
      <c r="F299" s="223"/>
      <c r="G299" s="226"/>
      <c r="H299" s="226"/>
      <c r="I299" s="227"/>
    </row>
    <row r="300" spans="2:11" ht="15.75" hidden="1" thickBot="1">
      <c r="D300" s="228" t="s">
        <v>624</v>
      </c>
      <c r="E300" s="229"/>
      <c r="F300" s="229"/>
      <c r="G300" s="230"/>
      <c r="H300" s="230"/>
      <c r="I300" s="231"/>
    </row>
    <row r="301" spans="2:11" ht="3.75" hidden="1" customHeight="1" thickTop="1">
      <c r="D301" s="232"/>
      <c r="E301" s="232"/>
      <c r="F301" s="232"/>
      <c r="G301" s="233"/>
      <c r="H301" s="233"/>
      <c r="I301" s="233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'0503723'!TR_30200300711_2336483650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2024-03-20T12:53:12Z</cp:lastPrinted>
  <dcterms:created xsi:type="dcterms:W3CDTF">2024-03-07T12:45:40Z</dcterms:created>
  <dcterms:modified xsi:type="dcterms:W3CDTF">2024-03-20T12:53:14Z</dcterms:modified>
</cp:coreProperties>
</file>